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سایت\"/>
    </mc:Choice>
  </mc:AlternateContent>
  <bookViews>
    <workbookView xWindow="0" yWindow="0" windowWidth="20490" windowHeight="7755"/>
  </bookViews>
  <sheets>
    <sheet name="نواقص" sheetId="2" r:id="rId1"/>
  </sheets>
  <externalReferences>
    <externalReference r:id="rId2"/>
  </externalReferences>
  <definedNames>
    <definedName name="_xlnm._FilterDatabase" localSheetId="0" hidden="1">نواقص!$A$1:$M$37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M37" i="2" s="1"/>
  <c r="K36" i="2"/>
  <c r="M36" i="2" s="1"/>
  <c r="K35" i="2"/>
  <c r="L35" i="2" s="1"/>
  <c r="K34" i="2"/>
  <c r="L34" i="2" s="1"/>
  <c r="K33" i="2"/>
  <c r="M33" i="2" s="1"/>
  <c r="K32" i="2"/>
  <c r="M32" i="2" s="1"/>
  <c r="K31" i="2"/>
  <c r="M31" i="2" s="1"/>
  <c r="K30" i="2"/>
  <c r="M30" i="2" s="1"/>
  <c r="K29" i="2"/>
  <c r="M29" i="2" s="1"/>
  <c r="K28" i="2"/>
  <c r="L28" i="2" s="1"/>
  <c r="K27" i="2"/>
  <c r="M27" i="2" s="1"/>
  <c r="K26" i="2"/>
  <c r="L26" i="2" s="1"/>
  <c r="K25" i="2"/>
  <c r="L25" i="2" s="1"/>
  <c r="K24" i="2"/>
  <c r="M24" i="2" s="1"/>
  <c r="K23" i="2"/>
  <c r="M23" i="2" s="1"/>
  <c r="K22" i="2"/>
  <c r="L22" i="2" s="1"/>
  <c r="K21" i="2"/>
  <c r="M21" i="2" s="1"/>
  <c r="K20" i="2"/>
  <c r="M20" i="2" s="1"/>
  <c r="K19" i="2"/>
  <c r="M19" i="2" s="1"/>
  <c r="K18" i="2"/>
  <c r="M18" i="2" s="1"/>
  <c r="K17" i="2"/>
  <c r="M17" i="2" s="1"/>
  <c r="K16" i="2"/>
  <c r="L16" i="2" s="1"/>
  <c r="K15" i="2"/>
  <c r="M15" i="2" s="1"/>
  <c r="K14" i="2"/>
  <c r="M14" i="2" s="1"/>
  <c r="K13" i="2"/>
  <c r="M13" i="2" s="1"/>
  <c r="K12" i="2"/>
  <c r="L12" i="2" s="1"/>
  <c r="K11" i="2"/>
  <c r="L11" i="2" s="1"/>
  <c r="K10" i="2"/>
  <c r="M10" i="2" s="1"/>
  <c r="K9" i="2"/>
  <c r="M9" i="2" s="1"/>
  <c r="K8" i="2"/>
  <c r="L8" i="2" s="1"/>
  <c r="K7" i="2"/>
  <c r="M7" i="2" s="1"/>
  <c r="K6" i="2"/>
  <c r="M6" i="2" s="1"/>
  <c r="K5" i="2"/>
  <c r="L5" i="2" s="1"/>
  <c r="K4" i="2"/>
  <c r="M4" i="2" s="1"/>
  <c r="K3" i="2"/>
  <c r="M3" i="2" s="1"/>
  <c r="K2" i="2"/>
  <c r="M2" i="2" s="1"/>
  <c r="L4" i="2" l="1"/>
  <c r="M11" i="2"/>
  <c r="L21" i="2"/>
  <c r="M25" i="2"/>
  <c r="M34" i="2"/>
  <c r="M16" i="2"/>
  <c r="L19" i="2"/>
  <c r="M28" i="2"/>
  <c r="M12" i="2"/>
  <c r="L15" i="2"/>
  <c r="M26" i="2"/>
  <c r="M35" i="2"/>
  <c r="L37" i="2"/>
  <c r="M5" i="2"/>
  <c r="M8" i="2"/>
  <c r="M22" i="2"/>
  <c r="L3" i="2"/>
  <c r="L7" i="2"/>
  <c r="L10" i="2"/>
  <c r="L14" i="2"/>
  <c r="L18" i="2"/>
  <c r="L24" i="2"/>
  <c r="L30" i="2"/>
  <c r="L31" i="2"/>
  <c r="L33" i="2"/>
  <c r="L36" i="2"/>
  <c r="L2" i="2"/>
  <c r="L6" i="2"/>
  <c r="L9" i="2"/>
  <c r="L13" i="2"/>
  <c r="L17" i="2"/>
  <c r="L20" i="2"/>
  <c r="L23" i="2"/>
  <c r="L27" i="2"/>
  <c r="L29" i="2"/>
  <c r="L32" i="2"/>
</calcChain>
</file>

<file path=xl/sharedStrings.xml><?xml version="1.0" encoding="utf-8"?>
<sst xmlns="http://schemas.openxmlformats.org/spreadsheetml/2006/main" count="159" uniqueCount="119">
  <si>
    <t>ردیف</t>
  </si>
  <si>
    <t>کد مالی</t>
  </si>
  <si>
    <t>متراژ</t>
  </si>
  <si>
    <t>شماره پرونده</t>
  </si>
  <si>
    <t>نام</t>
  </si>
  <si>
    <t>نام خانوادگی</t>
  </si>
  <si>
    <t>مبلغ واریزی اولیه</t>
  </si>
  <si>
    <t>کسری پرداخت(نواقص)</t>
  </si>
  <si>
    <t>ماه/سال</t>
  </si>
  <si>
    <t>ارزش فعلی
مبلغ واریزاولیه</t>
  </si>
  <si>
    <t>ارزش فعلی
کسری پرداخت</t>
  </si>
  <si>
    <t>801080</t>
  </si>
  <si>
    <t>طلعت</t>
  </si>
  <si>
    <t>بابائي بيد هندي</t>
  </si>
  <si>
    <t>87/02</t>
  </si>
  <si>
    <t>803042</t>
  </si>
  <si>
    <t>محمد علي</t>
  </si>
  <si>
    <t>معدني پور</t>
  </si>
  <si>
    <t>803223</t>
  </si>
  <si>
    <t>سيد علي اكبر</t>
  </si>
  <si>
    <t>سيدي گنجي</t>
  </si>
  <si>
    <t>87/03</t>
  </si>
  <si>
    <t>803254</t>
  </si>
  <si>
    <t>اعظم</t>
  </si>
  <si>
    <t>فكور سيار</t>
  </si>
  <si>
    <t>803097</t>
  </si>
  <si>
    <t>پروانه</t>
  </si>
  <si>
    <t>رياحي قهفرخي</t>
  </si>
  <si>
    <t>87/04</t>
  </si>
  <si>
    <t>سید محسن</t>
  </si>
  <si>
    <t>صالحی</t>
  </si>
  <si>
    <t>88/11</t>
  </si>
  <si>
    <t>903905</t>
  </si>
  <si>
    <t>حسين</t>
  </si>
  <si>
    <t>مشاري</t>
  </si>
  <si>
    <t>901636</t>
  </si>
  <si>
    <t>واحد</t>
  </si>
  <si>
    <t>شريفي نهاوندي</t>
  </si>
  <si>
    <t>903654</t>
  </si>
  <si>
    <t>محمد</t>
  </si>
  <si>
    <t>اصلانپور لنگان</t>
  </si>
  <si>
    <t>903740</t>
  </si>
  <si>
    <t>كيكاووس</t>
  </si>
  <si>
    <t>كريمي شيرازي</t>
  </si>
  <si>
    <t>903797</t>
  </si>
  <si>
    <t>مظفر</t>
  </si>
  <si>
    <t>نيكپور</t>
  </si>
  <si>
    <t>903776</t>
  </si>
  <si>
    <t>سهراب</t>
  </si>
  <si>
    <t>سليماني</t>
  </si>
  <si>
    <t>901908</t>
  </si>
  <si>
    <t>ابوالقاسم</t>
  </si>
  <si>
    <t>خانزاده طوله لات</t>
  </si>
  <si>
    <t>901189</t>
  </si>
  <si>
    <t>رضا</t>
  </si>
  <si>
    <t>مدني</t>
  </si>
  <si>
    <t>903916</t>
  </si>
  <si>
    <t>پرويز</t>
  </si>
  <si>
    <t>سپهر پور</t>
  </si>
  <si>
    <t>901616</t>
  </si>
  <si>
    <t>ساعد</t>
  </si>
  <si>
    <t>903819</t>
  </si>
  <si>
    <t>كمالي روستا</t>
  </si>
  <si>
    <t>901834</t>
  </si>
  <si>
    <t>مهدی</t>
  </si>
  <si>
    <t>مجرب</t>
  </si>
  <si>
    <t>1002484</t>
  </si>
  <si>
    <t>علي</t>
  </si>
  <si>
    <t>اكبري</t>
  </si>
  <si>
    <t>1003546</t>
  </si>
  <si>
    <t>رقيه</t>
  </si>
  <si>
    <t>بحري شيروانه</t>
  </si>
  <si>
    <t>1003446</t>
  </si>
  <si>
    <t>حسن</t>
  </si>
  <si>
    <t>چاووشي</t>
  </si>
  <si>
    <t>1002154</t>
  </si>
  <si>
    <t>اخوندي</t>
  </si>
  <si>
    <t>1002232</t>
  </si>
  <si>
    <t>بيرامي</t>
  </si>
  <si>
    <t>1003490</t>
  </si>
  <si>
    <t>عليرضا</t>
  </si>
  <si>
    <t>اكبري ايرج</t>
  </si>
  <si>
    <t>1002109</t>
  </si>
  <si>
    <t>فرهاد</t>
  </si>
  <si>
    <t>شربتی</t>
  </si>
  <si>
    <t>1102394</t>
  </si>
  <si>
    <t>سودابه</t>
  </si>
  <si>
    <t>كوهستاني دهقي</t>
  </si>
  <si>
    <t>1102548</t>
  </si>
  <si>
    <t>احمدي لا كلايه</t>
  </si>
  <si>
    <t>1102433</t>
  </si>
  <si>
    <t>احمد</t>
  </si>
  <si>
    <t>گودرزي</t>
  </si>
  <si>
    <t>1202735</t>
  </si>
  <si>
    <t>حسام</t>
  </si>
  <si>
    <t>كيومرثي اجير لو</t>
  </si>
  <si>
    <t>1202708</t>
  </si>
  <si>
    <t>اكبري صومعه</t>
  </si>
  <si>
    <t>1202650</t>
  </si>
  <si>
    <t>جاسبي مطلق</t>
  </si>
  <si>
    <t>1201647</t>
  </si>
  <si>
    <t>محمد باقر</t>
  </si>
  <si>
    <t>قربان وند</t>
  </si>
  <si>
    <t>1501206</t>
  </si>
  <si>
    <t xml:space="preserve">حبیب اله </t>
  </si>
  <si>
    <t>حیدری</t>
  </si>
  <si>
    <t>1502877</t>
  </si>
  <si>
    <t xml:space="preserve">محمد حسن </t>
  </si>
  <si>
    <t>محمدی</t>
  </si>
  <si>
    <t>1502840</t>
  </si>
  <si>
    <t xml:space="preserve">محمد مهدی </t>
  </si>
  <si>
    <t>شهمیرزادی</t>
  </si>
  <si>
    <t>شاخص آبان 97</t>
  </si>
  <si>
    <t>1001763</t>
  </si>
  <si>
    <t>كبري</t>
  </si>
  <si>
    <t>خانزاده</t>
  </si>
  <si>
    <t>شاخص  سال   87 88           89</t>
  </si>
  <si>
    <t>قسمتی پرداخت شده</t>
  </si>
  <si>
    <t>پرداخت شده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</si>
</sst>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7">
    <font>
      <sz val="11"/>
      <color theme="1"/>
      <name val="Calibri"/>
      <family val="2"/>
      <charset val="178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name val="B Nazanin"/>
      <charset val="178"/>
    </font>
    <font>
      <sz val="12"/>
      <color theme="1"/>
      <name val="B Nazanin"/>
      <charset val="178"/>
    </font>
    <font>
      <sz val="14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textRotation="180" readingOrder="2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 vertical="center" wrapText="1" readingOrder="2"/>
    </xf>
    <xf numFmtId="164" fontId="1" fillId="3" borderId="2" xfId="0" applyNumberFormat="1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readingOrder="2"/>
    </xf>
    <xf numFmtId="0" fontId="3" fillId="0" borderId="5" xfId="0" applyNumberFormat="1" applyFont="1" applyFill="1" applyBorder="1" applyAlignment="1" applyProtection="1">
      <alignment horizontal="center" vertical="center" wrapText="1" readingOrder="2"/>
    </xf>
    <xf numFmtId="0" fontId="3" fillId="4" borderId="5" xfId="0" applyNumberFormat="1" applyFont="1" applyFill="1" applyBorder="1" applyAlignment="1" applyProtection="1">
      <alignment horizontal="center" vertical="center" wrapText="1" readingOrder="2"/>
    </xf>
    <xf numFmtId="164" fontId="4" fillId="0" borderId="5" xfId="0" applyNumberFormat="1" applyFont="1" applyBorder="1" applyAlignment="1">
      <alignment horizontal="center" vertical="center" readingOrder="2"/>
    </xf>
    <xf numFmtId="164" fontId="4" fillId="3" borderId="5" xfId="0" applyNumberFormat="1" applyFont="1" applyFill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readingOrder="2"/>
    </xf>
    <xf numFmtId="0" fontId="3" fillId="0" borderId="8" xfId="0" applyNumberFormat="1" applyFont="1" applyFill="1" applyBorder="1" applyAlignment="1" applyProtection="1">
      <alignment horizontal="center" vertical="center" wrapText="1" readingOrder="2"/>
    </xf>
    <xf numFmtId="0" fontId="3" fillId="4" borderId="8" xfId="0" applyNumberFormat="1" applyFont="1" applyFill="1" applyBorder="1" applyAlignment="1" applyProtection="1">
      <alignment horizontal="center" vertical="center" wrapText="1" readingOrder="2"/>
    </xf>
    <xf numFmtId="164" fontId="4" fillId="0" borderId="8" xfId="0" applyNumberFormat="1" applyFont="1" applyBorder="1" applyAlignment="1">
      <alignment horizontal="center" vertical="center" readingOrder="2"/>
    </xf>
    <xf numFmtId="164" fontId="4" fillId="3" borderId="8" xfId="0" applyNumberFormat="1" applyFont="1" applyFill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readingOrder="2"/>
    </xf>
    <xf numFmtId="0" fontId="4" fillId="4" borderId="8" xfId="0" applyFont="1" applyFill="1" applyBorder="1" applyAlignment="1">
      <alignment horizontal="center" vertical="center" readingOrder="2"/>
    </xf>
    <xf numFmtId="164" fontId="4" fillId="0" borderId="8" xfId="0" applyNumberFormat="1" applyFont="1" applyFill="1" applyBorder="1" applyAlignment="1">
      <alignment horizontal="center" vertical="center" readingOrder="2"/>
    </xf>
    <xf numFmtId="164" fontId="4" fillId="4" borderId="8" xfId="0" applyNumberFormat="1" applyFont="1" applyFill="1" applyBorder="1" applyAlignment="1">
      <alignment horizontal="center" vertical="center" readingOrder="2"/>
    </xf>
    <xf numFmtId="164" fontId="4" fillId="4" borderId="5" xfId="0" applyNumberFormat="1" applyFont="1" applyFill="1" applyBorder="1" applyAlignment="1">
      <alignment horizontal="center" vertical="center" readingOrder="2"/>
    </xf>
    <xf numFmtId="3" fontId="4" fillId="0" borderId="8" xfId="0" applyNumberFormat="1" applyFont="1" applyBorder="1" applyAlignment="1">
      <alignment horizontal="center" vertical="center" readingOrder="2"/>
    </xf>
    <xf numFmtId="3" fontId="4" fillId="3" borderId="8" xfId="0" applyNumberFormat="1" applyFont="1" applyFill="1" applyBorder="1" applyAlignment="1">
      <alignment horizontal="center" vertical="center" readingOrder="2"/>
    </xf>
    <xf numFmtId="3" fontId="3" fillId="0" borderId="8" xfId="0" applyNumberFormat="1" applyFont="1" applyFill="1" applyBorder="1" applyAlignment="1" applyProtection="1">
      <alignment horizontal="center" vertical="center" wrapText="1" readingOrder="2"/>
    </xf>
    <xf numFmtId="164" fontId="4" fillId="0" borderId="5" xfId="0" applyNumberFormat="1" applyFont="1" applyFill="1" applyBorder="1" applyAlignment="1">
      <alignment horizontal="center" vertical="center" readingOrder="2"/>
    </xf>
    <xf numFmtId="2" fontId="3" fillId="0" borderId="8" xfId="0" applyNumberFormat="1" applyFont="1" applyFill="1" applyBorder="1" applyAlignment="1" applyProtection="1">
      <alignment horizontal="center" vertical="center" wrapText="1" readingOrder="2"/>
    </xf>
    <xf numFmtId="2" fontId="2" fillId="0" borderId="8" xfId="0" applyNumberFormat="1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readingOrder="2"/>
    </xf>
    <xf numFmtId="0" fontId="3" fillId="5" borderId="8" xfId="0" applyNumberFormat="1" applyFont="1" applyFill="1" applyBorder="1" applyAlignment="1" applyProtection="1">
      <alignment horizontal="center" vertical="center" wrapText="1" readingOrder="2"/>
    </xf>
    <xf numFmtId="164" fontId="4" fillId="5" borderId="8" xfId="0" applyNumberFormat="1" applyFont="1" applyFill="1" applyBorder="1" applyAlignment="1">
      <alignment horizontal="center" vertical="center" readingOrder="2"/>
    </xf>
    <xf numFmtId="0" fontId="2" fillId="5" borderId="6" xfId="0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 readingOrder="2"/>
    </xf>
    <xf numFmtId="0" fontId="2" fillId="5" borderId="4" xfId="0" applyFont="1" applyFill="1" applyBorder="1" applyAlignment="1">
      <alignment horizontal="center" vertical="center" readingOrder="2"/>
    </xf>
    <xf numFmtId="3" fontId="4" fillId="5" borderId="8" xfId="0" applyNumberFormat="1" applyFont="1" applyFill="1" applyBorder="1" applyAlignment="1">
      <alignment horizontal="center" vertical="center" readingOrder="2"/>
    </xf>
    <xf numFmtId="0" fontId="2" fillId="5" borderId="9" xfId="0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 applyProtection="1">
      <alignment horizontal="center" vertical="center" wrapText="1" readingOrder="2"/>
    </xf>
    <xf numFmtId="0" fontId="6" fillId="5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USHIN\&#1662;&#1585;&#1608;&#1606;&#1583;&#1607;%20&#1607;&#1575;\&#1662;&#1575;&#1705;&#1586;&#1575;&#1583;%20-%20&#1575;&#1585;&#1586;&#1588;%20&#1601;&#1593;&#1604;&#1740;%20-%20&#1602;&#1590;&#1575;&#1578;\&#1578;&#1740;&#1585;98-&#1605;&#1581;&#1575;&#1587;&#1576;&#1575;&#1578;%20&#1606;&#1607;&#1575;&#1740;&#1740;%20&#1662;&#1575;&#1705;&#1586;&#1575;&#1583;\87-98\&#1580;&#1583;&#1575;&#1608;&#1604;%20&#1588;&#1575;&#1582;&#1589;%20&#1587;&#1606;&#1608;&#1575;&#1578;%20&#1605;&#1582;&#1578;&#1604;&#16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  <sheetDataSet>
      <sheetData sheetId="0" refreshError="1">
        <row r="3">
          <cell r="B3">
            <v>24.8</v>
          </cell>
        </row>
        <row r="4">
          <cell r="B4">
            <v>25.4</v>
          </cell>
        </row>
        <row r="5">
          <cell r="B5">
            <v>25.5</v>
          </cell>
        </row>
      </sheetData>
      <sheetData sheetId="1" refreshError="1">
        <row r="12">
          <cell r="B12">
            <v>30.3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rightToLeft="1" tabSelected="1" workbookViewId="0">
      <selection activeCell="L13" sqref="L13"/>
    </sheetView>
  </sheetViews>
  <sheetFormatPr defaultRowHeight="15"/>
  <cols>
    <col min="1" max="1" width="4.7109375" customWidth="1"/>
    <col min="2" max="2" width="9.85546875" bestFit="1" customWidth="1"/>
    <col min="3" max="3" width="6.7109375" customWidth="1"/>
    <col min="4" max="4" width="9.28515625" bestFit="1" customWidth="1"/>
    <col min="5" max="5" width="10" bestFit="1" customWidth="1"/>
    <col min="6" max="6" width="13.5703125" bestFit="1" customWidth="1"/>
    <col min="7" max="8" width="12.140625" bestFit="1" customWidth="1"/>
    <col min="9" max="9" width="6.42578125" customWidth="1"/>
    <col min="10" max="10" width="7.28515625" customWidth="1"/>
    <col min="11" max="11" width="6.28515625" customWidth="1"/>
    <col min="12" max="13" width="14" bestFit="1" customWidth="1"/>
  </cols>
  <sheetData>
    <row r="1" spans="1:15" ht="106.5" customHeight="1" thickTop="1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5" t="s">
        <v>112</v>
      </c>
      <c r="K1" s="5" t="s">
        <v>116</v>
      </c>
      <c r="L1" s="3" t="s">
        <v>9</v>
      </c>
      <c r="M1" s="4" t="s">
        <v>10</v>
      </c>
    </row>
    <row r="2" spans="1:15" ht="30" customHeight="1" thickTop="1">
      <c r="A2" s="6">
        <v>1</v>
      </c>
      <c r="B2" s="7" t="s">
        <v>11</v>
      </c>
      <c r="C2" s="7">
        <v>80</v>
      </c>
      <c r="D2" s="8">
        <v>58</v>
      </c>
      <c r="E2" s="7" t="s">
        <v>12</v>
      </c>
      <c r="F2" s="7" t="s">
        <v>13</v>
      </c>
      <c r="G2" s="9">
        <v>42000000</v>
      </c>
      <c r="H2" s="10">
        <v>80000000</v>
      </c>
      <c r="I2" s="11" t="s">
        <v>14</v>
      </c>
      <c r="J2" s="11">
        <v>153.6</v>
      </c>
      <c r="K2" s="11">
        <f>'[1]87'!$B$3</f>
        <v>24.8</v>
      </c>
      <c r="L2" s="22">
        <f t="shared" ref="L2:L37" si="0">J2/K2*G2</f>
        <v>260129032.25806451</v>
      </c>
      <c r="M2" s="10">
        <f t="shared" ref="M2:M37" si="1">J2/K2*H2</f>
        <v>495483870.96774191</v>
      </c>
    </row>
    <row r="3" spans="1:15" ht="30" customHeight="1">
      <c r="A3" s="12">
        <v>2</v>
      </c>
      <c r="B3" s="13" t="s">
        <v>15</v>
      </c>
      <c r="C3" s="13">
        <v>80</v>
      </c>
      <c r="D3" s="14">
        <v>354</v>
      </c>
      <c r="E3" s="13" t="s">
        <v>16</v>
      </c>
      <c r="F3" s="13" t="s">
        <v>17</v>
      </c>
      <c r="G3" s="15">
        <v>42000000</v>
      </c>
      <c r="H3" s="16">
        <v>80000000</v>
      </c>
      <c r="I3" s="17" t="s">
        <v>14</v>
      </c>
      <c r="J3" s="11">
        <v>153.6</v>
      </c>
      <c r="K3" s="11">
        <f>'[1]87'!$B$3</f>
        <v>24.8</v>
      </c>
      <c r="L3" s="22">
        <f t="shared" si="0"/>
        <v>260129032.25806451</v>
      </c>
      <c r="M3" s="10">
        <f t="shared" si="1"/>
        <v>495483870.96774191</v>
      </c>
    </row>
    <row r="4" spans="1:15" ht="30" customHeight="1">
      <c r="A4" s="6">
        <v>3</v>
      </c>
      <c r="B4" s="13" t="s">
        <v>18</v>
      </c>
      <c r="C4" s="13">
        <v>80</v>
      </c>
      <c r="D4" s="14">
        <v>535</v>
      </c>
      <c r="E4" s="13" t="s">
        <v>19</v>
      </c>
      <c r="F4" s="13" t="s">
        <v>20</v>
      </c>
      <c r="G4" s="15">
        <v>82000000</v>
      </c>
      <c r="H4" s="16">
        <v>40000000</v>
      </c>
      <c r="I4" s="11" t="s">
        <v>21</v>
      </c>
      <c r="J4" s="11">
        <v>153.6</v>
      </c>
      <c r="K4" s="11">
        <f>'[1]87'!$B$4</f>
        <v>25.4</v>
      </c>
      <c r="L4" s="22">
        <f t="shared" si="0"/>
        <v>495874015.7480315</v>
      </c>
      <c r="M4" s="10">
        <f t="shared" si="1"/>
        <v>241889763.77952754</v>
      </c>
    </row>
    <row r="5" spans="1:15" ht="30" customHeight="1">
      <c r="A5" s="12">
        <v>4</v>
      </c>
      <c r="B5" s="13" t="s">
        <v>22</v>
      </c>
      <c r="C5" s="13">
        <v>80</v>
      </c>
      <c r="D5" s="14">
        <v>566</v>
      </c>
      <c r="E5" s="13" t="s">
        <v>23</v>
      </c>
      <c r="F5" s="13" t="s">
        <v>24</v>
      </c>
      <c r="G5" s="15">
        <v>42000000</v>
      </c>
      <c r="H5" s="16">
        <v>80000000</v>
      </c>
      <c r="I5" s="17" t="s">
        <v>21</v>
      </c>
      <c r="J5" s="11">
        <v>153.6</v>
      </c>
      <c r="K5" s="11">
        <f>'[1]87'!$B$4</f>
        <v>25.4</v>
      </c>
      <c r="L5" s="22">
        <f t="shared" si="0"/>
        <v>253984251.96850392</v>
      </c>
      <c r="M5" s="10">
        <f t="shared" si="1"/>
        <v>483779527.55905509</v>
      </c>
    </row>
    <row r="6" spans="1:15" ht="30" customHeight="1">
      <c r="A6" s="6">
        <v>5</v>
      </c>
      <c r="B6" s="13" t="s">
        <v>25</v>
      </c>
      <c r="C6" s="13">
        <v>80</v>
      </c>
      <c r="D6" s="14">
        <v>409</v>
      </c>
      <c r="E6" s="13" t="s">
        <v>26</v>
      </c>
      <c r="F6" s="13" t="s">
        <v>27</v>
      </c>
      <c r="G6" s="15">
        <v>22000000</v>
      </c>
      <c r="H6" s="16">
        <v>100000000</v>
      </c>
      <c r="I6" s="11" t="s">
        <v>28</v>
      </c>
      <c r="J6" s="11">
        <v>153.6</v>
      </c>
      <c r="K6" s="11">
        <f>'[1]87'!$B$5</f>
        <v>25.5</v>
      </c>
      <c r="L6" s="9">
        <f t="shared" si="0"/>
        <v>132517647.05882353</v>
      </c>
      <c r="M6" s="10">
        <f t="shared" si="1"/>
        <v>602352941.17647064</v>
      </c>
    </row>
    <row r="7" spans="1:15" ht="30" customHeight="1">
      <c r="A7" s="12">
        <v>6</v>
      </c>
      <c r="B7" s="18">
        <v>804081</v>
      </c>
      <c r="C7" s="18">
        <v>80</v>
      </c>
      <c r="D7" s="19">
        <v>673</v>
      </c>
      <c r="E7" s="13" t="s">
        <v>29</v>
      </c>
      <c r="F7" s="13" t="s">
        <v>30</v>
      </c>
      <c r="G7" s="20">
        <v>100000000</v>
      </c>
      <c r="H7" s="16">
        <v>22000000</v>
      </c>
      <c r="I7" s="17" t="s">
        <v>31</v>
      </c>
      <c r="J7" s="11">
        <v>153.6</v>
      </c>
      <c r="K7" s="11">
        <f>'[1]88'!$B$12</f>
        <v>30.3</v>
      </c>
      <c r="L7" s="26">
        <f t="shared" si="0"/>
        <v>506930693.06930691</v>
      </c>
      <c r="M7" s="10">
        <f t="shared" si="1"/>
        <v>111524752.47524753</v>
      </c>
    </row>
    <row r="8" spans="1:15" ht="30" customHeight="1">
      <c r="A8" s="6">
        <v>7</v>
      </c>
      <c r="B8" s="13" t="s">
        <v>32</v>
      </c>
      <c r="C8" s="13">
        <v>90</v>
      </c>
      <c r="D8" s="14">
        <v>885</v>
      </c>
      <c r="E8" s="13" t="s">
        <v>33</v>
      </c>
      <c r="F8" s="13" t="s">
        <v>34</v>
      </c>
      <c r="G8" s="21">
        <v>52000000</v>
      </c>
      <c r="H8" s="16">
        <v>85000000</v>
      </c>
      <c r="I8" s="17" t="s">
        <v>14</v>
      </c>
      <c r="J8" s="11">
        <v>153.6</v>
      </c>
      <c r="K8" s="11">
        <f>'[1]87'!$B$3</f>
        <v>24.8</v>
      </c>
      <c r="L8" s="22">
        <f t="shared" si="0"/>
        <v>322064516.12903225</v>
      </c>
      <c r="M8" s="10">
        <f t="shared" si="1"/>
        <v>526451612.90322578</v>
      </c>
    </row>
    <row r="9" spans="1:15" ht="30" customHeight="1">
      <c r="A9" s="12">
        <v>8</v>
      </c>
      <c r="B9" s="13" t="s">
        <v>35</v>
      </c>
      <c r="C9" s="13">
        <v>90</v>
      </c>
      <c r="D9" s="14">
        <v>28</v>
      </c>
      <c r="E9" s="13" t="s">
        <v>36</v>
      </c>
      <c r="F9" s="13" t="s">
        <v>37</v>
      </c>
      <c r="G9" s="9">
        <v>52000000</v>
      </c>
      <c r="H9" s="16">
        <v>85000000</v>
      </c>
      <c r="I9" s="11" t="s">
        <v>14</v>
      </c>
      <c r="J9" s="11">
        <v>153.6</v>
      </c>
      <c r="K9" s="11">
        <f>'[1]87'!$B$3</f>
        <v>24.8</v>
      </c>
      <c r="L9" s="22">
        <f t="shared" si="0"/>
        <v>322064516.12903225</v>
      </c>
      <c r="M9" s="10">
        <f t="shared" si="1"/>
        <v>526451612.90322578</v>
      </c>
    </row>
    <row r="10" spans="1:15" ht="30" customHeight="1">
      <c r="A10" s="6">
        <v>9</v>
      </c>
      <c r="B10" s="13" t="s">
        <v>38</v>
      </c>
      <c r="C10" s="13">
        <v>90</v>
      </c>
      <c r="D10" s="14">
        <v>660</v>
      </c>
      <c r="E10" s="13" t="s">
        <v>39</v>
      </c>
      <c r="F10" s="13" t="s">
        <v>40</v>
      </c>
      <c r="G10" s="15">
        <v>94500000</v>
      </c>
      <c r="H10" s="16">
        <v>42500000</v>
      </c>
      <c r="I10" s="17" t="s">
        <v>14</v>
      </c>
      <c r="J10" s="11">
        <v>153.6</v>
      </c>
      <c r="K10" s="11">
        <f>'[1]87'!$B$3</f>
        <v>24.8</v>
      </c>
      <c r="L10" s="22">
        <f t="shared" si="0"/>
        <v>585290322.5806452</v>
      </c>
      <c r="M10" s="10">
        <f t="shared" si="1"/>
        <v>263225806.45161289</v>
      </c>
    </row>
    <row r="11" spans="1:15" ht="56.25">
      <c r="A11" s="29">
        <v>10</v>
      </c>
      <c r="B11" s="30" t="s">
        <v>41</v>
      </c>
      <c r="C11" s="30">
        <v>90</v>
      </c>
      <c r="D11" s="30">
        <v>723</v>
      </c>
      <c r="E11" s="30" t="s">
        <v>42</v>
      </c>
      <c r="F11" s="30" t="s">
        <v>43</v>
      </c>
      <c r="G11" s="31">
        <v>52000000</v>
      </c>
      <c r="H11" s="31">
        <v>85000000</v>
      </c>
      <c r="I11" s="32" t="s">
        <v>14</v>
      </c>
      <c r="J11" s="32">
        <v>153.6</v>
      </c>
      <c r="K11" s="32">
        <f>'[1]87'!$B$3</f>
        <v>24.8</v>
      </c>
      <c r="L11" s="33">
        <f t="shared" si="0"/>
        <v>322064516.12903225</v>
      </c>
      <c r="M11" s="33">
        <f t="shared" si="1"/>
        <v>526451612.90322578</v>
      </c>
      <c r="N11" s="40" t="s">
        <v>117</v>
      </c>
      <c r="O11" s="42"/>
    </row>
    <row r="12" spans="1:15" ht="30" customHeight="1">
      <c r="A12" s="6">
        <v>11</v>
      </c>
      <c r="B12" s="13" t="s">
        <v>44</v>
      </c>
      <c r="C12" s="13">
        <v>90</v>
      </c>
      <c r="D12" s="14">
        <v>777</v>
      </c>
      <c r="E12" s="13" t="s">
        <v>45</v>
      </c>
      <c r="F12" s="13" t="s">
        <v>46</v>
      </c>
      <c r="G12" s="21">
        <v>52000000</v>
      </c>
      <c r="H12" s="16">
        <v>85000000</v>
      </c>
      <c r="I12" s="17" t="s">
        <v>14</v>
      </c>
      <c r="J12" s="11">
        <v>153.6</v>
      </c>
      <c r="K12" s="11">
        <f>'[1]87'!$B$3</f>
        <v>24.8</v>
      </c>
      <c r="L12" s="22">
        <f t="shared" si="0"/>
        <v>322064516.12903225</v>
      </c>
      <c r="M12" s="10">
        <f t="shared" si="1"/>
        <v>526451612.90322578</v>
      </c>
    </row>
    <row r="13" spans="1:15" ht="30" customHeight="1">
      <c r="A13" s="12">
        <v>12</v>
      </c>
      <c r="B13" s="13" t="s">
        <v>47</v>
      </c>
      <c r="C13" s="13">
        <v>90</v>
      </c>
      <c r="D13" s="14">
        <v>756</v>
      </c>
      <c r="E13" s="13" t="s">
        <v>48</v>
      </c>
      <c r="F13" s="13" t="s">
        <v>49</v>
      </c>
      <c r="G13" s="21">
        <v>52000000</v>
      </c>
      <c r="H13" s="16">
        <v>85000000</v>
      </c>
      <c r="I13" s="11" t="s">
        <v>21</v>
      </c>
      <c r="J13" s="11">
        <v>153.6</v>
      </c>
      <c r="K13" s="11">
        <f>'[1]87'!$B$4</f>
        <v>25.4</v>
      </c>
      <c r="L13" s="22">
        <f t="shared" si="0"/>
        <v>314456692.91338581</v>
      </c>
      <c r="M13" s="10">
        <f t="shared" si="1"/>
        <v>514015748.03149605</v>
      </c>
    </row>
    <row r="14" spans="1:15" ht="30" customHeight="1">
      <c r="A14" s="6">
        <v>13</v>
      </c>
      <c r="B14" s="13" t="s">
        <v>50</v>
      </c>
      <c r="C14" s="13">
        <v>90</v>
      </c>
      <c r="D14" s="14">
        <v>35</v>
      </c>
      <c r="E14" s="13" t="s">
        <v>51</v>
      </c>
      <c r="F14" s="13" t="s">
        <v>52</v>
      </c>
      <c r="G14" s="15">
        <v>94500000</v>
      </c>
      <c r="H14" s="16">
        <v>42500000</v>
      </c>
      <c r="I14" s="17" t="s">
        <v>21</v>
      </c>
      <c r="J14" s="11">
        <v>153.6</v>
      </c>
      <c r="K14" s="11">
        <f>'[1]87'!$B$4</f>
        <v>25.4</v>
      </c>
      <c r="L14" s="22">
        <f t="shared" si="0"/>
        <v>571464566.92913389</v>
      </c>
      <c r="M14" s="10">
        <f t="shared" si="1"/>
        <v>257007874.01574802</v>
      </c>
    </row>
    <row r="15" spans="1:15" ht="30" customHeight="1">
      <c r="A15" s="12">
        <v>14</v>
      </c>
      <c r="B15" s="13" t="s">
        <v>53</v>
      </c>
      <c r="C15" s="13">
        <v>90</v>
      </c>
      <c r="D15" s="14">
        <v>611</v>
      </c>
      <c r="E15" s="13" t="s">
        <v>54</v>
      </c>
      <c r="F15" s="13" t="s">
        <v>55</v>
      </c>
      <c r="G15" s="15">
        <v>94500000</v>
      </c>
      <c r="H15" s="16">
        <v>42500000</v>
      </c>
      <c r="I15" s="11" t="s">
        <v>21</v>
      </c>
      <c r="J15" s="11">
        <v>153.6</v>
      </c>
      <c r="K15" s="11">
        <f>'[1]87'!$B$4</f>
        <v>25.4</v>
      </c>
      <c r="L15" s="22">
        <f t="shared" si="0"/>
        <v>571464566.92913389</v>
      </c>
      <c r="M15" s="10">
        <f t="shared" si="1"/>
        <v>257007874.01574802</v>
      </c>
    </row>
    <row r="16" spans="1:15" ht="30" customHeight="1">
      <c r="A16" s="6">
        <v>15</v>
      </c>
      <c r="B16" s="13" t="s">
        <v>56</v>
      </c>
      <c r="C16" s="13">
        <v>90</v>
      </c>
      <c r="D16" s="14">
        <v>896</v>
      </c>
      <c r="E16" s="13" t="s">
        <v>57</v>
      </c>
      <c r="F16" s="13" t="s">
        <v>58</v>
      </c>
      <c r="G16" s="21">
        <v>94500000</v>
      </c>
      <c r="H16" s="16">
        <v>42500000</v>
      </c>
      <c r="I16" s="17" t="s">
        <v>21</v>
      </c>
      <c r="J16" s="11">
        <v>153.6</v>
      </c>
      <c r="K16" s="11">
        <f>'[1]87'!$B$4</f>
        <v>25.4</v>
      </c>
      <c r="L16" s="22">
        <f t="shared" si="0"/>
        <v>571464566.92913389</v>
      </c>
      <c r="M16" s="10">
        <f t="shared" si="1"/>
        <v>257007874.01574802</v>
      </c>
    </row>
    <row r="17" spans="1:15" ht="30" customHeight="1">
      <c r="A17" s="12">
        <v>16</v>
      </c>
      <c r="B17" s="13" t="s">
        <v>59</v>
      </c>
      <c r="C17" s="13">
        <v>90</v>
      </c>
      <c r="D17" s="14">
        <v>365</v>
      </c>
      <c r="E17" s="13" t="s">
        <v>54</v>
      </c>
      <c r="F17" s="13" t="s">
        <v>60</v>
      </c>
      <c r="G17" s="15">
        <v>94500000</v>
      </c>
      <c r="H17" s="16">
        <v>42500000</v>
      </c>
      <c r="I17" s="11" t="s">
        <v>28</v>
      </c>
      <c r="J17" s="11">
        <v>153.6</v>
      </c>
      <c r="K17" s="11">
        <f>'[1]87'!$B$5</f>
        <v>25.5</v>
      </c>
      <c r="L17" s="9">
        <f t="shared" si="0"/>
        <v>569223529.41176474</v>
      </c>
      <c r="M17" s="10">
        <f t="shared" si="1"/>
        <v>256000000</v>
      </c>
    </row>
    <row r="18" spans="1:15" ht="30" customHeight="1">
      <c r="A18" s="6">
        <v>17</v>
      </c>
      <c r="B18" s="13" t="s">
        <v>61</v>
      </c>
      <c r="C18" s="13">
        <v>90</v>
      </c>
      <c r="D18" s="14">
        <v>799</v>
      </c>
      <c r="E18" s="13" t="s">
        <v>51</v>
      </c>
      <c r="F18" s="13" t="s">
        <v>62</v>
      </c>
      <c r="G18" s="15">
        <v>37000000</v>
      </c>
      <c r="H18" s="16">
        <v>100000000</v>
      </c>
      <c r="I18" s="17" t="s">
        <v>28</v>
      </c>
      <c r="J18" s="11">
        <v>153.6</v>
      </c>
      <c r="K18" s="11">
        <f>'[1]87'!$B$5</f>
        <v>25.5</v>
      </c>
      <c r="L18" s="9">
        <f t="shared" si="0"/>
        <v>222870588.2352941</v>
      </c>
      <c r="M18" s="10">
        <f t="shared" si="1"/>
        <v>602352941.17647064</v>
      </c>
    </row>
    <row r="19" spans="1:15" ht="30" customHeight="1">
      <c r="A19" s="12">
        <v>18</v>
      </c>
      <c r="B19" s="13" t="s">
        <v>63</v>
      </c>
      <c r="C19" s="13">
        <v>90</v>
      </c>
      <c r="D19" s="14">
        <v>194</v>
      </c>
      <c r="E19" s="13" t="s">
        <v>64</v>
      </c>
      <c r="F19" s="13" t="s">
        <v>65</v>
      </c>
      <c r="G19" s="15">
        <v>117000000</v>
      </c>
      <c r="H19" s="16">
        <v>20000000</v>
      </c>
      <c r="I19" s="11" t="s">
        <v>28</v>
      </c>
      <c r="J19" s="11">
        <v>153.6</v>
      </c>
      <c r="K19" s="11">
        <f>'[1]87'!$B$5</f>
        <v>25.5</v>
      </c>
      <c r="L19" s="9">
        <f t="shared" si="0"/>
        <v>704752941.17647064</v>
      </c>
      <c r="M19" s="10">
        <f t="shared" si="1"/>
        <v>120470588.23529412</v>
      </c>
    </row>
    <row r="20" spans="1:15" ht="30" customHeight="1">
      <c r="A20" s="6">
        <v>19</v>
      </c>
      <c r="B20" s="14" t="s">
        <v>66</v>
      </c>
      <c r="C20" s="14">
        <v>100</v>
      </c>
      <c r="D20" s="14">
        <v>26</v>
      </c>
      <c r="E20" s="13" t="s">
        <v>67</v>
      </c>
      <c r="F20" s="13" t="s">
        <v>68</v>
      </c>
      <c r="G20" s="23">
        <v>52000000</v>
      </c>
      <c r="H20" s="24">
        <v>100000000</v>
      </c>
      <c r="I20" s="11" t="s">
        <v>14</v>
      </c>
      <c r="J20" s="11">
        <v>153.6</v>
      </c>
      <c r="K20" s="11">
        <f>'[1]87'!$B$3</f>
        <v>24.8</v>
      </c>
      <c r="L20" s="22">
        <f t="shared" si="0"/>
        <v>322064516.12903225</v>
      </c>
      <c r="M20" s="10">
        <f t="shared" si="1"/>
        <v>619354838.70967746</v>
      </c>
    </row>
    <row r="21" spans="1:15" ht="30" customHeight="1">
      <c r="A21" s="12">
        <v>20</v>
      </c>
      <c r="B21" s="14" t="s">
        <v>69</v>
      </c>
      <c r="C21" s="14">
        <v>100</v>
      </c>
      <c r="D21" s="14">
        <v>614</v>
      </c>
      <c r="E21" s="13" t="s">
        <v>70</v>
      </c>
      <c r="F21" s="13" t="s">
        <v>71</v>
      </c>
      <c r="G21" s="23">
        <v>52000000</v>
      </c>
      <c r="H21" s="24">
        <v>100000000</v>
      </c>
      <c r="I21" s="11" t="s">
        <v>14</v>
      </c>
      <c r="J21" s="11">
        <v>153.6</v>
      </c>
      <c r="K21" s="11">
        <f>'[1]87'!$B$3</f>
        <v>24.8</v>
      </c>
      <c r="L21" s="22">
        <f t="shared" si="0"/>
        <v>322064516.12903225</v>
      </c>
      <c r="M21" s="10">
        <f t="shared" si="1"/>
        <v>619354838.70967746</v>
      </c>
    </row>
    <row r="22" spans="1:15" ht="37.5">
      <c r="A22" s="34">
        <v>21</v>
      </c>
      <c r="B22" s="30" t="s">
        <v>113</v>
      </c>
      <c r="C22" s="30">
        <v>100</v>
      </c>
      <c r="D22" s="30">
        <v>4</v>
      </c>
      <c r="E22" s="30" t="s">
        <v>114</v>
      </c>
      <c r="F22" s="30" t="s">
        <v>115</v>
      </c>
      <c r="G22" s="35">
        <v>52000000</v>
      </c>
      <c r="H22" s="35">
        <v>100000000</v>
      </c>
      <c r="I22" s="36" t="s">
        <v>14</v>
      </c>
      <c r="J22" s="32">
        <v>153.6</v>
      </c>
      <c r="K22" s="36">
        <f>'[1]87'!$B$3</f>
        <v>24.8</v>
      </c>
      <c r="L22" s="31">
        <f t="shared" si="0"/>
        <v>322064516.12903225</v>
      </c>
      <c r="M22" s="31">
        <f t="shared" si="1"/>
        <v>619354838.70967746</v>
      </c>
      <c r="N22" s="40" t="s">
        <v>118</v>
      </c>
      <c r="O22" s="41"/>
    </row>
    <row r="23" spans="1:15" ht="30" customHeight="1">
      <c r="A23" s="12">
        <v>22</v>
      </c>
      <c r="B23" s="14" t="s">
        <v>72</v>
      </c>
      <c r="C23" s="14">
        <v>100</v>
      </c>
      <c r="D23" s="14">
        <v>515</v>
      </c>
      <c r="E23" s="13" t="s">
        <v>73</v>
      </c>
      <c r="F23" s="13" t="s">
        <v>74</v>
      </c>
      <c r="G23" s="23">
        <v>52000000</v>
      </c>
      <c r="H23" s="24">
        <v>100000000</v>
      </c>
      <c r="I23" s="17" t="s">
        <v>21</v>
      </c>
      <c r="J23" s="11">
        <v>153.6</v>
      </c>
      <c r="K23" s="17">
        <f>'[1]87'!$B$4</f>
        <v>25.4</v>
      </c>
      <c r="L23" s="21">
        <f t="shared" si="0"/>
        <v>314456692.91338581</v>
      </c>
      <c r="M23" s="16">
        <f t="shared" si="1"/>
        <v>604724409.44881892</v>
      </c>
    </row>
    <row r="24" spans="1:15" ht="30" customHeight="1">
      <c r="A24" s="6">
        <v>23</v>
      </c>
      <c r="B24" s="14" t="s">
        <v>75</v>
      </c>
      <c r="C24" s="14">
        <v>100</v>
      </c>
      <c r="D24" s="14">
        <v>222</v>
      </c>
      <c r="E24" s="13" t="s">
        <v>67</v>
      </c>
      <c r="F24" s="13" t="s">
        <v>76</v>
      </c>
      <c r="G24" s="23">
        <v>102000000</v>
      </c>
      <c r="H24" s="24">
        <v>50000000</v>
      </c>
      <c r="I24" s="17" t="s">
        <v>21</v>
      </c>
      <c r="J24" s="11">
        <v>153.6</v>
      </c>
      <c r="K24" s="17">
        <f>'[1]87'!$B$4</f>
        <v>25.4</v>
      </c>
      <c r="L24" s="21">
        <f t="shared" si="0"/>
        <v>616818897.63779521</v>
      </c>
      <c r="M24" s="16">
        <f t="shared" si="1"/>
        <v>302362204.72440946</v>
      </c>
    </row>
    <row r="25" spans="1:15" ht="30" customHeight="1">
      <c r="A25" s="12">
        <v>24</v>
      </c>
      <c r="B25" s="14" t="s">
        <v>77</v>
      </c>
      <c r="C25" s="14">
        <v>100</v>
      </c>
      <c r="D25" s="14">
        <v>94</v>
      </c>
      <c r="E25" s="13" t="s">
        <v>54</v>
      </c>
      <c r="F25" s="13" t="s">
        <v>78</v>
      </c>
      <c r="G25" s="23">
        <v>102000000</v>
      </c>
      <c r="H25" s="24">
        <v>50000000</v>
      </c>
      <c r="I25" s="17" t="s">
        <v>21</v>
      </c>
      <c r="J25" s="11">
        <v>153.6</v>
      </c>
      <c r="K25" s="17">
        <f>'[1]87'!$B$4</f>
        <v>25.4</v>
      </c>
      <c r="L25" s="21">
        <f t="shared" si="0"/>
        <v>616818897.63779521</v>
      </c>
      <c r="M25" s="16">
        <f t="shared" si="1"/>
        <v>302362204.72440946</v>
      </c>
    </row>
    <row r="26" spans="1:15" ht="30" customHeight="1">
      <c r="A26" s="6">
        <v>25</v>
      </c>
      <c r="B26" s="14" t="s">
        <v>79</v>
      </c>
      <c r="C26" s="14">
        <v>100</v>
      </c>
      <c r="D26" s="14">
        <v>559</v>
      </c>
      <c r="E26" s="13" t="s">
        <v>80</v>
      </c>
      <c r="F26" s="13" t="s">
        <v>81</v>
      </c>
      <c r="G26" s="23">
        <v>102000000</v>
      </c>
      <c r="H26" s="24">
        <v>50000000</v>
      </c>
      <c r="I26" s="17" t="s">
        <v>21</v>
      </c>
      <c r="J26" s="11">
        <v>153.6</v>
      </c>
      <c r="K26" s="17">
        <f>'[1]87'!$B$4</f>
        <v>25.4</v>
      </c>
      <c r="L26" s="21">
        <f t="shared" si="0"/>
        <v>616818897.63779521</v>
      </c>
      <c r="M26" s="16">
        <f t="shared" si="1"/>
        <v>302362204.72440946</v>
      </c>
    </row>
    <row r="27" spans="1:15" ht="30" customHeight="1">
      <c r="A27" s="12">
        <v>26</v>
      </c>
      <c r="B27" s="14" t="s">
        <v>82</v>
      </c>
      <c r="C27" s="14">
        <v>100</v>
      </c>
      <c r="D27" s="14">
        <v>390</v>
      </c>
      <c r="E27" s="13" t="s">
        <v>83</v>
      </c>
      <c r="F27" s="13" t="s">
        <v>84</v>
      </c>
      <c r="G27" s="23">
        <v>52000000</v>
      </c>
      <c r="H27" s="24">
        <v>100000000</v>
      </c>
      <c r="I27" s="17" t="s">
        <v>28</v>
      </c>
      <c r="J27" s="11">
        <v>153.6</v>
      </c>
      <c r="K27" s="17">
        <f>'[1]87'!$B$5</f>
        <v>25.5</v>
      </c>
      <c r="L27" s="15">
        <f t="shared" si="0"/>
        <v>313223529.41176468</v>
      </c>
      <c r="M27" s="16">
        <f t="shared" si="1"/>
        <v>602352941.17647064</v>
      </c>
    </row>
    <row r="28" spans="1:15" ht="30" customHeight="1">
      <c r="A28" s="6">
        <v>27</v>
      </c>
      <c r="B28" s="14" t="s">
        <v>85</v>
      </c>
      <c r="C28" s="14">
        <v>110</v>
      </c>
      <c r="D28" s="14">
        <v>28</v>
      </c>
      <c r="E28" s="14" t="s">
        <v>86</v>
      </c>
      <c r="F28" s="14" t="s">
        <v>87</v>
      </c>
      <c r="G28" s="21">
        <v>67000000</v>
      </c>
      <c r="H28" s="16">
        <v>100000000</v>
      </c>
      <c r="I28" s="17" t="s">
        <v>14</v>
      </c>
      <c r="J28" s="11">
        <v>153.6</v>
      </c>
      <c r="K28" s="17">
        <f>'[1]87'!$B$3</f>
        <v>24.8</v>
      </c>
      <c r="L28" s="21">
        <f t="shared" si="0"/>
        <v>414967741.93548387</v>
      </c>
      <c r="M28" s="16">
        <f t="shared" si="1"/>
        <v>619354838.70967746</v>
      </c>
    </row>
    <row r="29" spans="1:15" ht="30" customHeight="1">
      <c r="A29" s="12">
        <v>28</v>
      </c>
      <c r="B29" s="13" t="s">
        <v>88</v>
      </c>
      <c r="C29" s="13">
        <v>110</v>
      </c>
      <c r="D29" s="14">
        <v>142</v>
      </c>
      <c r="E29" s="13" t="s">
        <v>12</v>
      </c>
      <c r="F29" s="13" t="s">
        <v>89</v>
      </c>
      <c r="G29" s="21">
        <v>67000000</v>
      </c>
      <c r="H29" s="16">
        <v>100000000</v>
      </c>
      <c r="I29" s="17" t="s">
        <v>14</v>
      </c>
      <c r="J29" s="11">
        <v>153.6</v>
      </c>
      <c r="K29" s="17">
        <f>'[1]87'!$B$3</f>
        <v>24.8</v>
      </c>
      <c r="L29" s="21">
        <f t="shared" si="0"/>
        <v>414967741.93548387</v>
      </c>
      <c r="M29" s="16">
        <f t="shared" si="1"/>
        <v>619354838.70967746</v>
      </c>
    </row>
    <row r="30" spans="1:15" ht="30" customHeight="1">
      <c r="A30" s="6">
        <v>29</v>
      </c>
      <c r="B30" s="13" t="s">
        <v>90</v>
      </c>
      <c r="C30" s="13">
        <v>110</v>
      </c>
      <c r="D30" s="14">
        <v>66</v>
      </c>
      <c r="E30" s="13" t="s">
        <v>91</v>
      </c>
      <c r="F30" s="13" t="s">
        <v>92</v>
      </c>
      <c r="G30" s="15">
        <v>117000000</v>
      </c>
      <c r="H30" s="16">
        <v>50000000</v>
      </c>
      <c r="I30" s="17" t="s">
        <v>21</v>
      </c>
      <c r="J30" s="11">
        <v>153.6</v>
      </c>
      <c r="K30" s="17">
        <f>'[1]87'!$B$4</f>
        <v>25.4</v>
      </c>
      <c r="L30" s="21">
        <f t="shared" si="0"/>
        <v>707527559.05511808</v>
      </c>
      <c r="M30" s="16">
        <f t="shared" si="1"/>
        <v>302362204.72440946</v>
      </c>
    </row>
    <row r="31" spans="1:15" ht="30" customHeight="1">
      <c r="A31" s="12">
        <v>30</v>
      </c>
      <c r="B31" s="13" t="s">
        <v>93</v>
      </c>
      <c r="C31" s="13">
        <v>120</v>
      </c>
      <c r="D31" s="14">
        <v>234</v>
      </c>
      <c r="E31" s="13" t="s">
        <v>94</v>
      </c>
      <c r="F31" s="13" t="s">
        <v>95</v>
      </c>
      <c r="G31" s="25">
        <v>122000000</v>
      </c>
      <c r="H31" s="16">
        <v>60000000</v>
      </c>
      <c r="I31" s="17" t="s">
        <v>14</v>
      </c>
      <c r="J31" s="11">
        <v>153.6</v>
      </c>
      <c r="K31" s="17">
        <f>'[1]87'!$B$3</f>
        <v>24.8</v>
      </c>
      <c r="L31" s="21">
        <f t="shared" si="0"/>
        <v>755612903.22580647</v>
      </c>
      <c r="M31" s="16">
        <f t="shared" si="1"/>
        <v>371612903.22580642</v>
      </c>
    </row>
    <row r="32" spans="1:15" ht="30" customHeight="1">
      <c r="A32" s="6">
        <v>31</v>
      </c>
      <c r="B32" s="13" t="s">
        <v>96</v>
      </c>
      <c r="C32" s="13">
        <v>120</v>
      </c>
      <c r="D32" s="14">
        <v>196</v>
      </c>
      <c r="E32" s="13" t="s">
        <v>39</v>
      </c>
      <c r="F32" s="13" t="s">
        <v>97</v>
      </c>
      <c r="G32" s="25">
        <v>62000000</v>
      </c>
      <c r="H32" s="16">
        <v>120000000</v>
      </c>
      <c r="I32" s="17" t="s">
        <v>14</v>
      </c>
      <c r="J32" s="17">
        <v>153.6</v>
      </c>
      <c r="K32" s="17">
        <f>'[1]87'!$B$3</f>
        <v>24.8</v>
      </c>
      <c r="L32" s="21">
        <f t="shared" si="0"/>
        <v>384000000</v>
      </c>
      <c r="M32" s="16">
        <f t="shared" si="1"/>
        <v>743225806.45161283</v>
      </c>
    </row>
    <row r="33" spans="1:15" ht="42">
      <c r="A33" s="29">
        <v>32</v>
      </c>
      <c r="B33" s="30" t="s">
        <v>98</v>
      </c>
      <c r="C33" s="30">
        <v>120</v>
      </c>
      <c r="D33" s="30">
        <v>169</v>
      </c>
      <c r="E33" s="30" t="s">
        <v>73</v>
      </c>
      <c r="F33" s="30" t="s">
        <v>99</v>
      </c>
      <c r="G33" s="37">
        <v>120000000</v>
      </c>
      <c r="H33" s="31">
        <v>62000000</v>
      </c>
      <c r="I33" s="36" t="s">
        <v>21</v>
      </c>
      <c r="J33" s="36">
        <v>153.6</v>
      </c>
      <c r="K33" s="36">
        <f>'[1]87'!$B$4</f>
        <v>25.4</v>
      </c>
      <c r="L33" s="31">
        <f t="shared" si="0"/>
        <v>725669291.33858263</v>
      </c>
      <c r="M33" s="31">
        <f t="shared" si="1"/>
        <v>374929133.85826772</v>
      </c>
      <c r="N33" s="38" t="s">
        <v>118</v>
      </c>
      <c r="O33" s="39"/>
    </row>
    <row r="34" spans="1:15" ht="30" customHeight="1">
      <c r="A34" s="6">
        <v>33</v>
      </c>
      <c r="B34" s="14" t="s">
        <v>100</v>
      </c>
      <c r="C34" s="14">
        <v>120</v>
      </c>
      <c r="D34" s="14">
        <v>6</v>
      </c>
      <c r="E34" s="13" t="s">
        <v>101</v>
      </c>
      <c r="F34" s="13" t="s">
        <v>102</v>
      </c>
      <c r="G34" s="25">
        <v>122000000</v>
      </c>
      <c r="H34" s="16">
        <v>60000000</v>
      </c>
      <c r="I34" s="17" t="s">
        <v>21</v>
      </c>
      <c r="J34" s="17">
        <v>153.6</v>
      </c>
      <c r="K34" s="17">
        <f>'[1]87'!$B$4</f>
        <v>25.4</v>
      </c>
      <c r="L34" s="21">
        <f t="shared" si="0"/>
        <v>737763779.52755904</v>
      </c>
      <c r="M34" s="16">
        <f t="shared" si="1"/>
        <v>362834645.66929132</v>
      </c>
    </row>
    <row r="35" spans="1:15" ht="30" customHeight="1">
      <c r="A35" s="12">
        <v>34</v>
      </c>
      <c r="B35" s="13" t="s">
        <v>103</v>
      </c>
      <c r="C35" s="13">
        <v>150</v>
      </c>
      <c r="D35" s="14">
        <v>81</v>
      </c>
      <c r="E35" s="13" t="s">
        <v>104</v>
      </c>
      <c r="F35" s="13" t="s">
        <v>105</v>
      </c>
      <c r="G35" s="25">
        <v>77000000</v>
      </c>
      <c r="H35" s="16">
        <v>150000000</v>
      </c>
      <c r="I35" s="17" t="s">
        <v>14</v>
      </c>
      <c r="J35" s="17">
        <v>153.6</v>
      </c>
      <c r="K35" s="17">
        <f>'[1]87'!$B$3</f>
        <v>24.8</v>
      </c>
      <c r="L35" s="21">
        <f t="shared" si="0"/>
        <v>476903225.80645162</v>
      </c>
      <c r="M35" s="16">
        <f t="shared" si="1"/>
        <v>929032258.06451607</v>
      </c>
    </row>
    <row r="36" spans="1:15" ht="34.5" customHeight="1">
      <c r="A36" s="6">
        <v>35</v>
      </c>
      <c r="B36" s="13" t="s">
        <v>106</v>
      </c>
      <c r="C36" s="13">
        <v>150</v>
      </c>
      <c r="D36" s="14">
        <v>41</v>
      </c>
      <c r="E36" s="13" t="s">
        <v>107</v>
      </c>
      <c r="F36" s="13" t="s">
        <v>108</v>
      </c>
      <c r="G36" s="25">
        <v>152000000</v>
      </c>
      <c r="H36" s="16">
        <v>75000000</v>
      </c>
      <c r="I36" s="17" t="s">
        <v>21</v>
      </c>
      <c r="J36" s="17">
        <v>153.6</v>
      </c>
      <c r="K36" s="17">
        <f>'[1]87'!$B$4</f>
        <v>25.4</v>
      </c>
      <c r="L36" s="21">
        <f t="shared" si="0"/>
        <v>919181102.36220467</v>
      </c>
      <c r="M36" s="16">
        <f t="shared" si="1"/>
        <v>453543307.08661419</v>
      </c>
    </row>
    <row r="37" spans="1:15" ht="30" customHeight="1">
      <c r="A37" s="12">
        <v>36</v>
      </c>
      <c r="B37" s="27" t="s">
        <v>109</v>
      </c>
      <c r="C37" s="13">
        <v>150</v>
      </c>
      <c r="D37" s="14">
        <v>88</v>
      </c>
      <c r="E37" s="27" t="s">
        <v>110</v>
      </c>
      <c r="F37" s="27" t="s">
        <v>111</v>
      </c>
      <c r="G37" s="25">
        <v>127000000</v>
      </c>
      <c r="H37" s="24">
        <v>100000000</v>
      </c>
      <c r="I37" s="28" t="s">
        <v>28</v>
      </c>
      <c r="J37" s="28">
        <v>153.6</v>
      </c>
      <c r="K37" s="28">
        <f>'[1]87'!$B$5</f>
        <v>25.5</v>
      </c>
      <c r="L37" s="23">
        <f t="shared" si="0"/>
        <v>764988235.29411769</v>
      </c>
      <c r="M37" s="24">
        <f t="shared" si="1"/>
        <v>602352941.17647064</v>
      </c>
    </row>
  </sheetData>
  <autoFilter ref="A1:M37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نواقص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SSPC</dc:creator>
  <cp:lastModifiedBy>SSPC</cp:lastModifiedBy>
  <cp:lastPrinted>2020-02-03T11:18:20Z</cp:lastPrinted>
  <dcterms:created xsi:type="dcterms:W3CDTF">2020-01-12T08:29:01Z</dcterms:created>
  <dcterms:modified xsi:type="dcterms:W3CDTF">2020-02-03T11:29:59Z</dcterms:modified>
</cp:coreProperties>
</file>